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pcqc-my.sharepoint.com/personal/julianne_poitras_opc_gouv_qc_ca/Documents/Bureau/Demande accès info/"/>
    </mc:Choice>
  </mc:AlternateContent>
  <xr:revisionPtr revIDLastSave="14" documentId="8_{90161D63-2197-4F91-AAD7-DB1182EBBC90}" xr6:coauthVersionLast="47" xr6:coauthVersionMax="47" xr10:uidLastSave="{92D95D35-F442-4DA7-A70D-35D5A2AF14A2}"/>
  <bookViews>
    <workbookView xWindow="28680" yWindow="-120" windowWidth="29040" windowHeight="15720" xr2:uid="{50B635AE-2183-428C-950A-9EC0FEDD7E36}"/>
  </bookViews>
  <sheets>
    <sheet name="Inform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D9" i="1" l="1"/>
  <c r="E9" i="1"/>
  <c r="F9" i="1"/>
  <c r="G9" i="1"/>
  <c r="C9" i="1"/>
  <c r="C11" i="1" s="1"/>
  <c r="C12" i="1" l="1"/>
  <c r="F11" i="1"/>
  <c r="F12" i="1" s="1"/>
  <c r="E11" i="1"/>
  <c r="E12" i="1" s="1"/>
  <c r="D11" i="1"/>
  <c r="D12" i="1" s="1"/>
  <c r="G12" i="1"/>
</calcChain>
</file>

<file path=xl/sharedStrings.xml><?xml version="1.0" encoding="utf-8"?>
<sst xmlns="http://schemas.openxmlformats.org/spreadsheetml/2006/main" count="17" uniqueCount="17">
  <si>
    <t>2023-2024</t>
  </si>
  <si>
    <t>2022-2023</t>
  </si>
  <si>
    <t>2021-2022</t>
  </si>
  <si>
    <t>2020-2021</t>
  </si>
  <si>
    <t>2019-2020</t>
  </si>
  <si>
    <t>Direction générale</t>
  </si>
  <si>
    <t>Administration et fonctionnement</t>
  </si>
  <si>
    <t>Communications, planification et partenariats</t>
  </si>
  <si>
    <t>Services aux clientèles et surveillance adminstrative</t>
  </si>
  <si>
    <t>Affaires juridiques et enquêtes</t>
  </si>
  <si>
    <t>Sous-total - Masse salariale</t>
  </si>
  <si>
    <t>Autres dépenses</t>
  </si>
  <si>
    <t>Total dépenses</t>
  </si>
  <si>
    <t>% des salaires dans les dépenses totales</t>
  </si>
  <si>
    <t>3.</t>
  </si>
  <si>
    <t>4.</t>
  </si>
  <si>
    <t>Masse salariale totale annuelle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</si>
</sst>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_ * #,##0_)\ [$$-C0C]_ ;_ * \(#,##0\)\ [$$-C0C]_ ;_ * &quot;-&quot;??_)\ [$$-C0C]_ ;_ @_ "/>
    <numFmt numFmtId="165" formatCode="_ * #,##0_)\ &quot;$&quot;_ ;_ * \(#,##0\)\ &quot;$&quot;_ ;_ * &quot;-&quot;??_)\ &quot;$&quot;_ ;_ @_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164" fontId="0" fillId="0" borderId="1" xfId="0" applyNumberFormat="1" applyBorder="1"/>
    <xf numFmtId="165" fontId="0" fillId="0" borderId="1" xfId="1" applyNumberFormat="1" applyFon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right"/>
    </xf>
    <xf numFmtId="165" fontId="2" fillId="0" borderId="1" xfId="0" applyNumberFormat="1" applyFont="1" applyBorder="1"/>
    <xf numFmtId="10" fontId="0" fillId="0" borderId="1" xfId="2" applyNumberFormat="1" applyFont="1" applyBorder="1" applyAlignment="1">
      <alignment horizontal="center"/>
    </xf>
    <xf numFmtId="165" fontId="0" fillId="0" borderId="1" xfId="1" applyNumberFormat="1" applyFont="1" applyFill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165" fontId="0" fillId="0" borderId="0" xfId="0" applyNumberFormat="1"/>
    <xf numFmtId="0" fontId="0" fillId="0" borderId="0" xfId="0" applyAlignment="1">
      <alignment horizontal="right"/>
    </xf>
    <xf numFmtId="44" fontId="0" fillId="0" borderId="0" xfId="1" applyFont="1"/>
    <xf numFmtId="0" fontId="0" fillId="0" borderId="0" xfId="0" applyAlignment="1">
      <alignment horizontal="left"/>
    </xf>
  </cellXfs>
  <cellStyles count="4">
    <cellStyle name="Monétaire" xfId="1" builtinId="4"/>
    <cellStyle name="Normal" xfId="0" builtinId="0"/>
    <cellStyle name="Normal 3" xfId="3" xr:uid="{E0A1027D-02C4-434F-82D8-16338B6E9736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AFD36-C571-4839-8429-7BA44F6B9649}">
  <dimension ref="A2:H16"/>
  <sheetViews>
    <sheetView tabSelected="1" zoomScale="145" zoomScaleNormal="145" workbookViewId="0">
      <selection activeCell="G19" sqref="G19"/>
    </sheetView>
  </sheetViews>
  <sheetFormatPr baseColWidth="10" defaultRowHeight="14.4" x14ac:dyDescent="0.3"/>
  <cols>
    <col min="1" max="1" width="3" customWidth="1"/>
    <col min="2" max="2" width="46.44140625" customWidth="1"/>
    <col min="3" max="3" width="15.77734375" customWidth="1"/>
    <col min="4" max="6" width="13.6640625" bestFit="1" customWidth="1"/>
    <col min="7" max="7" width="15.88671875" customWidth="1"/>
    <col min="9" max="9" width="11.5546875" customWidth="1"/>
  </cols>
  <sheetData>
    <row r="2" spans="1:8" x14ac:dyDescent="0.3">
      <c r="C2" s="5" t="s">
        <v>4</v>
      </c>
      <c r="D2" s="5" t="s">
        <v>3</v>
      </c>
      <c r="E2" s="5" t="s">
        <v>2</v>
      </c>
      <c r="F2" s="5" t="s">
        <v>1</v>
      </c>
      <c r="G2" s="5" t="s">
        <v>0</v>
      </c>
    </row>
    <row r="3" spans="1:8" x14ac:dyDescent="0.3">
      <c r="B3" s="11" t="s">
        <v>16</v>
      </c>
      <c r="C3" s="1"/>
      <c r="D3" s="1"/>
      <c r="E3" s="1"/>
      <c r="F3" s="1"/>
      <c r="G3" s="1"/>
    </row>
    <row r="4" spans="1:8" x14ac:dyDescent="0.3">
      <c r="B4" s="10" t="s">
        <v>5</v>
      </c>
      <c r="C4" s="4">
        <v>500502.02973287151</v>
      </c>
      <c r="D4" s="4">
        <v>565772.33000000007</v>
      </c>
      <c r="E4" s="4">
        <v>563777.72</v>
      </c>
      <c r="F4" s="4">
        <v>664125.8600000001</v>
      </c>
      <c r="G4" s="3">
        <v>708279.14</v>
      </c>
    </row>
    <row r="5" spans="1:8" x14ac:dyDescent="0.3">
      <c r="B5" s="10" t="s">
        <v>6</v>
      </c>
      <c r="C5" s="4">
        <v>1969704.8360007191</v>
      </c>
      <c r="D5" s="4">
        <v>2084239.5499999998</v>
      </c>
      <c r="E5" s="4">
        <v>2195072.0499999998</v>
      </c>
      <c r="F5" s="4">
        <v>2254775.79</v>
      </c>
      <c r="G5" s="3">
        <v>2527724.2599999998</v>
      </c>
    </row>
    <row r="6" spans="1:8" x14ac:dyDescent="0.3">
      <c r="B6" s="10" t="s">
        <v>7</v>
      </c>
      <c r="C6" s="4">
        <v>702656.51476240077</v>
      </c>
      <c r="D6" s="4">
        <v>743422.85000000009</v>
      </c>
      <c r="E6" s="4">
        <v>902010.73</v>
      </c>
      <c r="F6" s="4">
        <v>913777.89000000013</v>
      </c>
      <c r="G6" s="3">
        <v>942637.36999999988</v>
      </c>
    </row>
    <row r="7" spans="1:8" x14ac:dyDescent="0.3">
      <c r="B7" s="10" t="s">
        <v>8</v>
      </c>
      <c r="C7" s="4">
        <v>3351411.5972142019</v>
      </c>
      <c r="D7" s="4">
        <v>3073701.1</v>
      </c>
      <c r="E7" s="4">
        <v>2089266.9100000001</v>
      </c>
      <c r="F7" s="4">
        <v>2828771.4400000004</v>
      </c>
      <c r="G7" s="3">
        <v>3194033.3</v>
      </c>
    </row>
    <row r="8" spans="1:8" x14ac:dyDescent="0.3">
      <c r="B8" s="10" t="s">
        <v>9</v>
      </c>
      <c r="C8" s="4">
        <v>2279925.0222898056</v>
      </c>
      <c r="D8" s="4">
        <v>2844443.6700000004</v>
      </c>
      <c r="E8" s="4">
        <v>2835010.5700000003</v>
      </c>
      <c r="F8" s="4">
        <v>2814138.85</v>
      </c>
      <c r="G8" s="3">
        <v>2966952.4499999997</v>
      </c>
    </row>
    <row r="9" spans="1:8" x14ac:dyDescent="0.3">
      <c r="A9" t="s">
        <v>14</v>
      </c>
      <c r="B9" s="6" t="s">
        <v>10</v>
      </c>
      <c r="C9" s="7">
        <f>SUM(C4:C8)</f>
        <v>8804199.9999999981</v>
      </c>
      <c r="D9" s="7">
        <f t="shared" ref="D9:G9" si="0">SUM(D4:D8)</f>
        <v>9311579.5</v>
      </c>
      <c r="E9" s="7">
        <f t="shared" si="0"/>
        <v>8585137.9800000004</v>
      </c>
      <c r="F9" s="7">
        <f t="shared" si="0"/>
        <v>9475589.8300000001</v>
      </c>
      <c r="G9" s="7">
        <f t="shared" si="0"/>
        <v>10339626.52</v>
      </c>
    </row>
    <row r="10" spans="1:8" x14ac:dyDescent="0.3">
      <c r="B10" s="2" t="s">
        <v>11</v>
      </c>
      <c r="C10" s="4">
        <v>3265731.0000000023</v>
      </c>
      <c r="D10" s="4">
        <v>3204111.3700000015</v>
      </c>
      <c r="E10" s="4">
        <v>3745263.1399999987</v>
      </c>
      <c r="F10" s="9">
        <v>3769670.8299999996</v>
      </c>
      <c r="G10" s="4">
        <v>4294296.660000002</v>
      </c>
    </row>
    <row r="11" spans="1:8" x14ac:dyDescent="0.3">
      <c r="B11" s="6" t="s">
        <v>12</v>
      </c>
      <c r="C11" s="7">
        <f>C9+C10</f>
        <v>12069931</v>
      </c>
      <c r="D11" s="7">
        <f t="shared" ref="D11:G11" si="1">D9+D10</f>
        <v>12515690.870000001</v>
      </c>
      <c r="E11" s="7">
        <f t="shared" si="1"/>
        <v>12330401.119999999</v>
      </c>
      <c r="F11" s="7">
        <f t="shared" si="1"/>
        <v>13245260.66</v>
      </c>
      <c r="G11" s="7">
        <f t="shared" si="1"/>
        <v>14633923.180000002</v>
      </c>
    </row>
    <row r="12" spans="1:8" x14ac:dyDescent="0.3">
      <c r="A12" t="s">
        <v>15</v>
      </c>
      <c r="B12" s="2" t="s">
        <v>13</v>
      </c>
      <c r="C12" s="8">
        <f>C9/C11</f>
        <v>0.72943250462657971</v>
      </c>
      <c r="D12" s="8">
        <f t="shared" ref="D12:G12" si="2">D9/D11</f>
        <v>0.74399244889627092</v>
      </c>
      <c r="E12" s="8">
        <f t="shared" si="2"/>
        <v>0.69625780187108799</v>
      </c>
      <c r="F12" s="8">
        <f t="shared" si="2"/>
        <v>0.71539474180495288</v>
      </c>
      <c r="G12" s="8">
        <f t="shared" si="2"/>
        <v>0.70655192000263034</v>
      </c>
    </row>
    <row r="14" spans="1:8" x14ac:dyDescent="0.3">
      <c r="B14" s="13"/>
      <c r="C14" s="14"/>
      <c r="G14" s="14"/>
    </row>
    <row r="15" spans="1:8" x14ac:dyDescent="0.3">
      <c r="C15" s="12"/>
    </row>
    <row r="16" spans="1:8" x14ac:dyDescent="0.3">
      <c r="B16" s="13"/>
      <c r="C16" s="12"/>
      <c r="G16" s="12"/>
      <c r="H16" s="15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Poitras, Julianne</dc:creator>
  <cp:lastModifiedBy>Poitras, Julianne</cp:lastModifiedBy>
  <dcterms:created xsi:type="dcterms:W3CDTF">2025-05-14T18:31:31Z</dcterms:created>
  <dcterms:modified xsi:type="dcterms:W3CDTF">2025-05-20T20:11:27Z</dcterms:modified>
</cp:coreProperties>
</file>